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  <sheet state="visible" name="Sheet3" sheetId="3" r:id="rId6"/>
  </sheets>
  <definedNames/>
  <calcPr/>
</workbook>
</file>

<file path=xl/sharedStrings.xml><?xml version="1.0" encoding="utf-8"?>
<sst xmlns="http://schemas.openxmlformats.org/spreadsheetml/2006/main" count="47" uniqueCount="39">
  <si>
    <t xml:space="preserve"> House of Quality (HoQ)</t>
  </si>
  <si>
    <t>Customer Requirement</t>
  </si>
  <si>
    <t>Weight</t>
  </si>
  <si>
    <t>Engineering Requirement</t>
  </si>
  <si>
    <t xml:space="preserve">  Melting Temperature (degrees Celsius)
</t>
  </si>
  <si>
    <t xml:space="preserve">  Force to Rotate (Newtons)</t>
  </si>
  <si>
    <t xml:space="preserve">  Cost (dollars)
</t>
  </si>
  <si>
    <t xml:space="preserve">  Versatile (number of compatible product variations)
</t>
  </si>
  <si>
    <t xml:space="preserve">  Standardized Parts (dollars)
</t>
  </si>
  <si>
    <t xml:space="preserve">  Footprint (meters^2)
</t>
  </si>
  <si>
    <t xml:space="preserve">  Degree of Rotation (Radians)
</t>
  </si>
  <si>
    <t xml:space="preserve">  Adaptable (Number of locking positions)
</t>
  </si>
  <si>
    <t xml:space="preserve">  Durable (Years before repair)
</t>
  </si>
  <si>
    <t xml:space="preserve">  Error (Difference in desired length) (in)</t>
  </si>
  <si>
    <t>Desired Direction</t>
  </si>
  <si>
    <t xml:space="preserve">  &gt;</t>
  </si>
  <si>
    <t xml:space="preserve">  &lt;</t>
  </si>
  <si>
    <t>1. Safe to Operate</t>
  </si>
  <si>
    <t>2. Cost within budget</t>
  </si>
  <si>
    <t>3. Can fit a 4’, 6’, and 8’ copper manifold</t>
  </si>
  <si>
    <t>4. Machinable parts</t>
  </si>
  <si>
    <t>5. Fit within a 5’x5’ square</t>
  </si>
  <si>
    <t>6. Allow easy access to all copper joints</t>
  </si>
  <si>
    <t>7. Jig can rotate and lock at various angles</t>
  </si>
  <si>
    <t>8. Durable and Robust design</t>
  </si>
  <si>
    <t>9. Reliable design</t>
  </si>
  <si>
    <t>Absolute Technical Importance (ATI)</t>
  </si>
  <si>
    <t>Relative Technical Importance (RTI)</t>
  </si>
  <si>
    <t>Target ER values</t>
  </si>
  <si>
    <t>2*pi</t>
  </si>
  <si>
    <t>1/16"</t>
  </si>
  <si>
    <t>Tolerances of Ers</t>
  </si>
  <si>
    <t>1/32"</t>
  </si>
  <si>
    <r>
      <rPr>
        <b/>
        <color theme="1"/>
        <sz val="11.0"/>
      </rPr>
      <t>Approval</t>
    </r>
    <r>
      <rPr>
        <color theme="1"/>
        <sz val="11.0"/>
      </rPr>
      <t xml:space="preserve"> (print name, sign, and date):</t>
    </r>
  </si>
  <si>
    <t>Team member 1:  Edwin Smith 09/13/19</t>
  </si>
  <si>
    <t>Team member 2:  Ethan Vieane 09/13/19</t>
  </si>
  <si>
    <t>Team member 3:  Kadeja Alhossaini 09/13/19</t>
  </si>
  <si>
    <t>Team member 4:  Nathan Fior 09/13/19</t>
  </si>
  <si>
    <t>Client Approval:   Stu Siebens 09/14/19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</si>
</sst>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Arial"/>
    </font>
    <font>
      <b/>
      <sz val="12.0"/>
      <color theme="1"/>
      <name val="Arial"/>
    </font>
    <font>
      <b/>
      <sz val="11.0"/>
      <color theme="1"/>
      <name val="Arial"/>
    </font>
    <font>
      <b/>
      <sz val="11.0"/>
      <color theme="1"/>
      <name val="Times New Roman"/>
    </font>
    <font>
      <sz val="11.0"/>
      <color rgb="FF000000"/>
      <name val="Times New Roman"/>
    </font>
    <font>
      <b/>
      <sz val="11.0"/>
      <color rgb="FF000000"/>
      <name val="Arial"/>
    </font>
    <font>
      <sz val="11.0"/>
      <color theme="1"/>
      <name val="Times New Roman"/>
    </font>
    <font>
      <color theme="1"/>
      <name val="Times New Roman"/>
    </font>
    <font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</fills>
  <borders count="27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Border="1" applyFont="1"/>
    <xf borderId="1" fillId="0" fontId="0" numFmtId="0" xfId="0" applyBorder="1" applyFont="1"/>
    <xf borderId="2" fillId="0" fontId="2" numFmtId="0" xfId="0" applyBorder="1" applyFont="1"/>
    <xf borderId="2" fillId="0" fontId="3" numFmtId="0" xfId="0" applyAlignment="1" applyBorder="1" applyFont="1">
      <alignment textRotation="90"/>
    </xf>
    <xf borderId="3" fillId="0" fontId="3" numFmtId="0" xfId="0" applyAlignment="1" applyBorder="1" applyFont="1">
      <alignment textRotation="90"/>
    </xf>
    <xf borderId="2" fillId="0" fontId="4" numFmtId="0" xfId="0" applyAlignment="1" applyBorder="1" applyFont="1">
      <alignment readingOrder="0" textRotation="90"/>
    </xf>
    <xf borderId="3" fillId="0" fontId="4" numFmtId="0" xfId="0" applyAlignment="1" applyBorder="1" applyFont="1">
      <alignment readingOrder="0" textRotation="90"/>
    </xf>
    <xf borderId="4" fillId="0" fontId="5" numFmtId="0" xfId="0" applyAlignment="1" applyBorder="1" applyFont="1">
      <alignment readingOrder="0"/>
    </xf>
    <xf borderId="5" fillId="2" fontId="3" numFmtId="0" xfId="0" applyAlignment="1" applyBorder="1" applyFill="1" applyFont="1">
      <alignment textRotation="90"/>
    </xf>
    <xf borderId="6" fillId="2" fontId="3" numFmtId="0" xfId="0" applyAlignment="1" applyBorder="1" applyFont="1">
      <alignment textRotation="90"/>
    </xf>
    <xf borderId="5" fillId="0" fontId="4" numFmtId="0" xfId="0" applyAlignment="1" applyBorder="1" applyFont="1">
      <alignment readingOrder="0" textRotation="90"/>
    </xf>
    <xf borderId="7" fillId="0" fontId="4" numFmtId="0" xfId="0" applyAlignment="1" applyBorder="1" applyFont="1">
      <alignment readingOrder="0" textRotation="90"/>
    </xf>
    <xf borderId="6" fillId="0" fontId="4" numFmtId="0" xfId="0" applyAlignment="1" applyBorder="1" applyFont="1">
      <alignment readingOrder="0" textRotation="90"/>
    </xf>
    <xf borderId="8" fillId="0" fontId="4" numFmtId="0" xfId="0" applyAlignment="1" applyBorder="1" applyFont="1">
      <alignment readingOrder="0"/>
    </xf>
    <xf borderId="9" fillId="0" fontId="4" numFmtId="0" xfId="0" applyAlignment="1" applyBorder="1" applyFont="1">
      <alignment readingOrder="0"/>
    </xf>
    <xf borderId="10" fillId="2" fontId="6" numFmtId="0" xfId="0" applyBorder="1" applyFont="1"/>
    <xf borderId="11" fillId="0" fontId="4" numFmtId="0" xfId="0" applyAlignment="1" applyBorder="1" applyFont="1">
      <alignment readingOrder="0"/>
    </xf>
    <xf borderId="12" fillId="0" fontId="4" numFmtId="0" xfId="0" applyAlignment="1" applyBorder="1" applyFont="1">
      <alignment readingOrder="0"/>
    </xf>
    <xf borderId="12" fillId="0" fontId="6" numFmtId="0" xfId="0" applyBorder="1" applyFont="1"/>
    <xf borderId="10" fillId="0" fontId="6" numFmtId="0" xfId="0" applyBorder="1" applyFont="1"/>
    <xf borderId="13" fillId="0" fontId="4" numFmtId="0" xfId="0" applyAlignment="1" applyBorder="1" applyFont="1">
      <alignment readingOrder="0"/>
    </xf>
    <xf borderId="14" fillId="2" fontId="6" numFmtId="0" xfId="0" applyBorder="1" applyFont="1"/>
    <xf borderId="15" fillId="0" fontId="4" numFmtId="0" xfId="0" applyAlignment="1" applyBorder="1" applyFont="1">
      <alignment readingOrder="0"/>
    </xf>
    <xf borderId="16" fillId="0" fontId="4" numFmtId="0" xfId="0" applyAlignment="1" applyBorder="1" applyFont="1">
      <alignment readingOrder="0"/>
    </xf>
    <xf borderId="16" fillId="0" fontId="6" numFmtId="0" xfId="0" applyBorder="1" applyFont="1"/>
    <xf borderId="14" fillId="0" fontId="4" numFmtId="0" xfId="0" applyAlignment="1" applyBorder="1" applyFont="1">
      <alignment readingOrder="0"/>
    </xf>
    <xf borderId="15" fillId="0" fontId="6" numFmtId="0" xfId="0" applyBorder="1" applyFont="1"/>
    <xf borderId="14" fillId="0" fontId="6" numFmtId="0" xfId="0" applyBorder="1" applyFont="1"/>
    <xf borderId="17" fillId="0" fontId="4" numFmtId="0" xfId="0" applyAlignment="1" applyBorder="1" applyFont="1">
      <alignment readingOrder="0"/>
    </xf>
    <xf borderId="18" fillId="0" fontId="4" numFmtId="0" xfId="0" applyAlignment="1" applyBorder="1" applyFont="1">
      <alignment readingOrder="0"/>
    </xf>
    <xf borderId="19" fillId="2" fontId="6" numFmtId="0" xfId="0" applyBorder="1" applyFont="1"/>
    <xf borderId="20" fillId="0" fontId="4" numFmtId="0" xfId="0" applyAlignment="1" applyBorder="1" applyFont="1">
      <alignment readingOrder="0"/>
    </xf>
    <xf borderId="21" fillId="0" fontId="6" numFmtId="0" xfId="0" applyBorder="1" applyFont="1"/>
    <xf borderId="21" fillId="0" fontId="4" numFmtId="0" xfId="0" applyAlignment="1" applyBorder="1" applyFont="1">
      <alignment readingOrder="0"/>
    </xf>
    <xf borderId="19" fillId="0" fontId="4" numFmtId="0" xfId="0" applyAlignment="1" applyBorder="1" applyFont="1">
      <alignment readingOrder="0"/>
    </xf>
    <xf borderId="4" fillId="0" fontId="3" numFmtId="0" xfId="0" applyBorder="1" applyFont="1"/>
    <xf borderId="22" fillId="2" fontId="6" numFmtId="0" xfId="0" applyBorder="1" applyFont="1"/>
    <xf borderId="23" fillId="2" fontId="6" numFmtId="0" xfId="0" applyBorder="1" applyFont="1"/>
    <xf borderId="22" fillId="0" fontId="6" numFmtId="0" xfId="0" applyBorder="1" applyFont="1"/>
    <xf borderId="24" fillId="0" fontId="6" numFmtId="0" xfId="0" applyBorder="1" applyFont="1"/>
    <xf borderId="25" fillId="0" fontId="6" numFmtId="0" xfId="0" applyBorder="1" applyFont="1"/>
    <xf borderId="8" fillId="0" fontId="3" numFmtId="0" xfId="0" applyBorder="1" applyFont="1"/>
    <xf borderId="13" fillId="2" fontId="6" numFmtId="0" xfId="0" applyBorder="1" applyFont="1"/>
    <xf borderId="26" fillId="0" fontId="3" numFmtId="0" xfId="0" applyBorder="1" applyFont="1"/>
    <xf borderId="18" fillId="2" fontId="6" numFmtId="0" xfId="0" applyBorder="1" applyFont="1"/>
    <xf borderId="0" fillId="0" fontId="7" numFmtId="0" xfId="0" applyFont="1"/>
    <xf borderId="0" fillId="0" fontId="7" numFmtId="2" xfId="0" applyFont="1" applyNumberFormat="1"/>
    <xf borderId="0" fillId="0" fontId="8" numFmtId="0" xfId="0" applyFont="1"/>
    <xf borderId="0" fillId="0" fontId="7" numFmtId="0" xfId="0" applyAlignment="1" applyFont="1">
      <alignment readingOrder="0"/>
    </xf>
    <xf borderId="0" fillId="0" fontId="6" numFmtId="0" xfId="0" applyAlignment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6.13"/>
    <col customWidth="1" min="2" max="2" width="5.63"/>
    <col customWidth="1" min="3" max="3" width="3.13"/>
    <col customWidth="1" min="4" max="4" width="12.13"/>
    <col customWidth="1" min="5" max="13" width="4.75"/>
    <col customWidth="1" min="14" max="16" width="8.63"/>
  </cols>
  <sheetData>
    <row r="1" ht="14.25" customHeight="1"/>
    <row r="2" ht="27.0" customHeight="1">
      <c r="A2" s="1" t="s">
        <v>0</v>
      </c>
      <c r="C2" s="2"/>
      <c r="D2" s="3"/>
      <c r="E2" s="3"/>
      <c r="F2" s="3"/>
      <c r="G2" s="3"/>
      <c r="H2" s="3"/>
      <c r="I2" s="3"/>
      <c r="J2" s="3"/>
      <c r="K2" s="3"/>
      <c r="L2" s="3"/>
      <c r="M2" s="3"/>
    </row>
    <row r="3" ht="251.25" customHeight="1">
      <c r="A3" s="4" t="s">
        <v>1</v>
      </c>
      <c r="B3" s="5" t="s">
        <v>2</v>
      </c>
      <c r="C3" s="6" t="s">
        <v>3</v>
      </c>
      <c r="D3" s="7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</row>
    <row r="4" ht="18.75" customHeight="1">
      <c r="A4" s="9" t="s">
        <v>14</v>
      </c>
      <c r="B4" s="10"/>
      <c r="C4" s="11"/>
      <c r="D4" s="12" t="s">
        <v>15</v>
      </c>
      <c r="E4" s="13" t="s">
        <v>16</v>
      </c>
      <c r="F4" s="13" t="s">
        <v>16</v>
      </c>
      <c r="G4" s="13" t="s">
        <v>15</v>
      </c>
      <c r="H4" s="13" t="s">
        <v>16</v>
      </c>
      <c r="I4" s="13" t="s">
        <v>16</v>
      </c>
      <c r="J4" s="13" t="s">
        <v>15</v>
      </c>
      <c r="K4" s="13" t="s">
        <v>15</v>
      </c>
      <c r="L4" s="13" t="s">
        <v>15</v>
      </c>
      <c r="M4" s="14" t="s">
        <v>16</v>
      </c>
    </row>
    <row r="5" ht="14.25" customHeight="1">
      <c r="A5" s="15" t="s">
        <v>17</v>
      </c>
      <c r="B5" s="16">
        <v>5.0</v>
      </c>
      <c r="C5" s="17"/>
      <c r="D5" s="18">
        <v>9.0</v>
      </c>
      <c r="E5" s="19">
        <v>9.0</v>
      </c>
      <c r="F5" s="19">
        <v>9.0</v>
      </c>
      <c r="G5" s="20"/>
      <c r="H5" s="20"/>
      <c r="I5" s="20"/>
      <c r="J5" s="19">
        <v>1.0</v>
      </c>
      <c r="K5" s="19">
        <v>1.0</v>
      </c>
      <c r="L5" s="19">
        <v>3.0</v>
      </c>
      <c r="M5" s="21"/>
    </row>
    <row r="6" ht="14.25" customHeight="1">
      <c r="A6" s="15" t="s">
        <v>18</v>
      </c>
      <c r="B6" s="22">
        <v>5.0</v>
      </c>
      <c r="C6" s="23"/>
      <c r="D6" s="24">
        <v>1.0</v>
      </c>
      <c r="E6" s="25">
        <v>1.0</v>
      </c>
      <c r="F6" s="25">
        <v>9.0</v>
      </c>
      <c r="G6" s="25">
        <v>3.0</v>
      </c>
      <c r="H6" s="25">
        <v>9.0</v>
      </c>
      <c r="I6" s="26"/>
      <c r="J6" s="26"/>
      <c r="K6" s="25">
        <v>1.0</v>
      </c>
      <c r="L6" s="25">
        <v>9.0</v>
      </c>
      <c r="M6" s="27">
        <v>9.0</v>
      </c>
    </row>
    <row r="7" ht="14.25" customHeight="1">
      <c r="A7" s="15" t="s">
        <v>19</v>
      </c>
      <c r="B7" s="22">
        <v>5.0</v>
      </c>
      <c r="C7" s="23"/>
      <c r="D7" s="28"/>
      <c r="E7" s="26"/>
      <c r="F7" s="25">
        <v>3.0</v>
      </c>
      <c r="G7" s="25">
        <v>9.0</v>
      </c>
      <c r="H7" s="26"/>
      <c r="I7" s="25">
        <v>9.0</v>
      </c>
      <c r="J7" s="25">
        <v>3.0</v>
      </c>
      <c r="K7" s="26"/>
      <c r="L7" s="26"/>
      <c r="M7" s="27">
        <v>3.0</v>
      </c>
    </row>
    <row r="8" ht="14.25" customHeight="1">
      <c r="A8" s="15" t="s">
        <v>20</v>
      </c>
      <c r="B8" s="22">
        <v>4.0</v>
      </c>
      <c r="C8" s="23"/>
      <c r="D8" s="28"/>
      <c r="E8" s="26"/>
      <c r="F8" s="25">
        <v>9.0</v>
      </c>
      <c r="G8" s="26"/>
      <c r="H8" s="25">
        <v>9.0</v>
      </c>
      <c r="I8" s="26"/>
      <c r="J8" s="26"/>
      <c r="K8" s="26"/>
      <c r="L8" s="26"/>
      <c r="M8" s="29"/>
    </row>
    <row r="9" ht="14.25" customHeight="1">
      <c r="A9" s="15" t="s">
        <v>21</v>
      </c>
      <c r="B9" s="22">
        <v>3.0</v>
      </c>
      <c r="C9" s="23"/>
      <c r="D9" s="28"/>
      <c r="E9" s="26"/>
      <c r="F9" s="26"/>
      <c r="G9" s="25">
        <v>1.0</v>
      </c>
      <c r="H9" s="26"/>
      <c r="I9" s="25">
        <v>9.0</v>
      </c>
      <c r="J9" s="25">
        <v>3.0</v>
      </c>
      <c r="K9" s="26"/>
      <c r="L9" s="26"/>
      <c r="M9" s="29"/>
    </row>
    <row r="10" ht="14.25" customHeight="1">
      <c r="A10" s="15" t="s">
        <v>22</v>
      </c>
      <c r="B10" s="22">
        <v>4.0</v>
      </c>
      <c r="C10" s="23"/>
      <c r="D10" s="28"/>
      <c r="E10" s="25">
        <v>1.0</v>
      </c>
      <c r="F10" s="26"/>
      <c r="G10" s="25">
        <v>3.0</v>
      </c>
      <c r="H10" s="26"/>
      <c r="I10" s="25">
        <v>1.0</v>
      </c>
      <c r="J10" s="25">
        <v>9.0</v>
      </c>
      <c r="K10" s="25">
        <v>9.0</v>
      </c>
      <c r="L10" s="26"/>
      <c r="M10" s="29"/>
    </row>
    <row r="11" ht="14.25" customHeight="1">
      <c r="A11" s="15" t="s">
        <v>23</v>
      </c>
      <c r="B11" s="22">
        <v>3.0</v>
      </c>
      <c r="C11" s="23"/>
      <c r="D11" s="28"/>
      <c r="E11" s="25">
        <v>3.0</v>
      </c>
      <c r="F11" s="25">
        <v>1.0</v>
      </c>
      <c r="G11" s="25">
        <v>9.0</v>
      </c>
      <c r="H11" s="26"/>
      <c r="I11" s="26"/>
      <c r="J11" s="25">
        <v>9.0</v>
      </c>
      <c r="K11" s="25">
        <v>9.0</v>
      </c>
      <c r="L11" s="26"/>
      <c r="M11" s="27">
        <v>3.0</v>
      </c>
    </row>
    <row r="12" ht="14.25" customHeight="1">
      <c r="A12" s="15" t="s">
        <v>24</v>
      </c>
      <c r="B12" s="22">
        <v>4.0</v>
      </c>
      <c r="C12" s="23"/>
      <c r="D12" s="24">
        <v>3.0</v>
      </c>
      <c r="E12" s="25">
        <v>1.0</v>
      </c>
      <c r="F12" s="25">
        <v>3.0</v>
      </c>
      <c r="G12" s="25">
        <v>1.0</v>
      </c>
      <c r="H12" s="25">
        <v>3.0</v>
      </c>
      <c r="I12" s="26"/>
      <c r="J12" s="26"/>
      <c r="K12" s="26"/>
      <c r="L12" s="25">
        <v>9.0</v>
      </c>
      <c r="M12" s="29"/>
    </row>
    <row r="13" ht="14.25" customHeight="1">
      <c r="A13" s="30" t="s">
        <v>25</v>
      </c>
      <c r="B13" s="31">
        <v>4.0</v>
      </c>
      <c r="C13" s="32"/>
      <c r="D13" s="33">
        <v>3.0</v>
      </c>
      <c r="E13" s="34"/>
      <c r="F13" s="35">
        <v>3.0</v>
      </c>
      <c r="G13" s="35">
        <v>1.0</v>
      </c>
      <c r="H13" s="35">
        <v>1.0</v>
      </c>
      <c r="I13" s="34"/>
      <c r="J13" s="35">
        <v>1.0</v>
      </c>
      <c r="K13" s="34"/>
      <c r="L13" s="35">
        <v>3.0</v>
      </c>
      <c r="M13" s="36">
        <v>9.0</v>
      </c>
    </row>
    <row r="14" ht="14.25" customHeight="1">
      <c r="A14" s="37" t="s">
        <v>26</v>
      </c>
      <c r="B14" s="38"/>
      <c r="C14" s="39"/>
      <c r="D14" s="40">
        <f t="shared" ref="D14:M14" si="1">$B$5*D5+$B$6*D6+$B$7*D7+$B$8*D8+$B$9*D9+$B$10*D10+$B$11*D11+$B$12*D12+$B$13*D13</f>
        <v>74</v>
      </c>
      <c r="E14" s="41">
        <f t="shared" si="1"/>
        <v>67</v>
      </c>
      <c r="F14" s="41">
        <f t="shared" si="1"/>
        <v>168</v>
      </c>
      <c r="G14" s="41">
        <f t="shared" si="1"/>
        <v>110</v>
      </c>
      <c r="H14" s="41">
        <f t="shared" si="1"/>
        <v>97</v>
      </c>
      <c r="I14" s="41">
        <f t="shared" si="1"/>
        <v>76</v>
      </c>
      <c r="J14" s="41">
        <f t="shared" si="1"/>
        <v>96</v>
      </c>
      <c r="K14" s="41">
        <f t="shared" si="1"/>
        <v>73</v>
      </c>
      <c r="L14" s="41">
        <f t="shared" si="1"/>
        <v>108</v>
      </c>
      <c r="M14" s="42">
        <f t="shared" si="1"/>
        <v>105</v>
      </c>
    </row>
    <row r="15" ht="14.25" customHeight="1">
      <c r="A15" s="43" t="s">
        <v>27</v>
      </c>
      <c r="B15" s="44"/>
      <c r="C15" s="23"/>
      <c r="D15" s="22">
        <v>8.0</v>
      </c>
      <c r="E15" s="25">
        <v>10.0</v>
      </c>
      <c r="F15" s="25">
        <v>1.0</v>
      </c>
      <c r="G15" s="25">
        <v>2.0</v>
      </c>
      <c r="H15" s="25">
        <v>5.0</v>
      </c>
      <c r="I15" s="25">
        <v>7.0</v>
      </c>
      <c r="J15" s="25">
        <v>6.0</v>
      </c>
      <c r="K15" s="25">
        <v>9.0</v>
      </c>
      <c r="L15" s="25">
        <v>3.0</v>
      </c>
      <c r="M15" s="27">
        <v>4.0</v>
      </c>
    </row>
    <row r="16" ht="14.25" customHeight="1">
      <c r="A16" s="43" t="s">
        <v>28</v>
      </c>
      <c r="B16" s="44"/>
      <c r="C16" s="23"/>
      <c r="D16" s="22">
        <v>1400.0</v>
      </c>
      <c r="E16" s="25">
        <v>13.0</v>
      </c>
      <c r="F16" s="25">
        <v>1500.0</v>
      </c>
      <c r="G16" s="25">
        <v>3.0</v>
      </c>
      <c r="H16" s="25">
        <v>1500.0</v>
      </c>
      <c r="I16" s="25">
        <v>2.32</v>
      </c>
      <c r="J16" s="25" t="s">
        <v>29</v>
      </c>
      <c r="K16" s="25">
        <v>8.0</v>
      </c>
      <c r="L16" s="25">
        <v>20.0</v>
      </c>
      <c r="M16" s="27" t="s">
        <v>30</v>
      </c>
    </row>
    <row r="17" ht="14.25" customHeight="1">
      <c r="A17" s="45" t="s">
        <v>31</v>
      </c>
      <c r="B17" s="46"/>
      <c r="C17" s="32"/>
      <c r="D17" s="31">
        <v>300.0</v>
      </c>
      <c r="E17" s="35">
        <v>3.0</v>
      </c>
      <c r="F17" s="35">
        <v>500.0</v>
      </c>
      <c r="G17" s="35">
        <v>0.0</v>
      </c>
      <c r="H17" s="35">
        <v>500.0</v>
      </c>
      <c r="I17" s="35">
        <v>0.5</v>
      </c>
      <c r="J17" s="35">
        <v>0.0</v>
      </c>
      <c r="K17" s="35">
        <v>2.0</v>
      </c>
      <c r="L17" s="35">
        <v>5.0</v>
      </c>
      <c r="M17" s="36" t="s">
        <v>32</v>
      </c>
    </row>
    <row r="18" ht="14.25" customHeight="1">
      <c r="A18" s="47"/>
      <c r="B18" s="47"/>
      <c r="C18" s="47"/>
      <c r="D18" s="48">
        <f t="shared" ref="D18:M18" si="2">D14/$N$18</f>
        <v>0.07597535934</v>
      </c>
      <c r="E18" s="48">
        <f t="shared" si="2"/>
        <v>0.06878850103</v>
      </c>
      <c r="F18" s="48">
        <f t="shared" si="2"/>
        <v>0.1724845996</v>
      </c>
      <c r="G18" s="48">
        <f t="shared" si="2"/>
        <v>0.112936345</v>
      </c>
      <c r="H18" s="48">
        <f t="shared" si="2"/>
        <v>0.09958932238</v>
      </c>
      <c r="I18" s="48">
        <f t="shared" si="2"/>
        <v>0.07802874743</v>
      </c>
      <c r="J18" s="48">
        <f t="shared" si="2"/>
        <v>0.09856262834</v>
      </c>
      <c r="K18" s="48">
        <f t="shared" si="2"/>
        <v>0.0749486653</v>
      </c>
      <c r="L18" s="48">
        <f t="shared" si="2"/>
        <v>0.1108829569</v>
      </c>
      <c r="M18" s="48">
        <f t="shared" si="2"/>
        <v>0.1078028747</v>
      </c>
      <c r="N18" s="49">
        <f>SUM(D14:M14)</f>
        <v>974</v>
      </c>
    </row>
    <row r="19" ht="14.25" customHeight="1">
      <c r="A19" s="47" t="s">
        <v>33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</row>
    <row r="20" ht="15.75" customHeight="1">
      <c r="A20" s="50" t="s">
        <v>34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</row>
    <row r="21" ht="15.75" customHeight="1">
      <c r="A21" s="50" t="s">
        <v>35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</row>
    <row r="22" ht="15.75" customHeight="1">
      <c r="A22" s="50" t="s">
        <v>36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</row>
    <row r="23" ht="14.25" customHeight="1">
      <c r="A23" s="50" t="s">
        <v>37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</row>
    <row r="24" ht="14.25" customHeight="1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</row>
    <row r="25" ht="14.25" customHeight="1">
      <c r="A25" s="50" t="s">
        <v>38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</row>
    <row r="26" ht="14.25" customHeight="1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</row>
    <row r="27" ht="14.25" customHeight="1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</row>
    <row r="28" ht="14.25" customHeight="1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</row>
    <row r="29" ht="14.25" customHeight="1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</row>
    <row r="30" ht="14.25" customHeight="1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</row>
    <row r="31" ht="14.25" customHeight="1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</row>
    <row r="32" ht="14.25" customHeight="1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</row>
    <row r="33" ht="14.25" customHeight="1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</row>
    <row r="34" ht="14.25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</row>
    <row r="35" ht="14.25" customHeight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</row>
    <row r="36" ht="14.25" customHeight="1">
      <c r="A36" s="47"/>
      <c r="B36" s="47"/>
      <c r="C36" s="47"/>
      <c r="D36" s="47"/>
      <c r="E36" s="47"/>
      <c r="F36" s="47"/>
      <c r="G36" s="47"/>
      <c r="H36" s="47"/>
      <c r="I36" s="51"/>
      <c r="J36" s="47"/>
      <c r="K36" s="47"/>
      <c r="L36" s="47"/>
      <c r="M36" s="47"/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printOptions/>
  <pageMargins bottom="0.7000000000000001" footer="0.0" header="0.0" left="1.0" right="1.0" top="1.4000000000000001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63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000000000000001" footer="0.0" header="0.0" left="1.0" right="1.0" top="1.4000000000000001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8.63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000000000000001" footer="0.0" header="0.0" left="1.0" right="1.0" top="1.4000000000000001"/>
  <pageSetup orientation="landscape"/>
  <drawing r:id="rId1"/>
</worksheet>
</file>